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<sst xmlns="http://schemas.openxmlformats.org/spreadsheetml/2006/main" count="113" uniqueCount="56">
  <si>
    <t>куб.м</t>
  </si>
  <si>
    <t>р</t>
  </si>
  <si>
    <t>дня</t>
  </si>
  <si>
    <t>Итого:</t>
  </si>
  <si>
    <t>Материалы:</t>
  </si>
  <si>
    <t>Работа</t>
  </si>
  <si>
    <t>Приготовление бетона</t>
  </si>
  <si>
    <t>шт.</t>
  </si>
  <si>
    <t>Накладные расходы 12% от ФОТ:</t>
  </si>
  <si>
    <t>м2</t>
  </si>
  <si>
    <t xml:space="preserve">Перчатки </t>
  </si>
  <si>
    <t>Аренда механизмов</t>
  </si>
  <si>
    <t xml:space="preserve">Цемент </t>
  </si>
  <si>
    <t>м3</t>
  </si>
  <si>
    <t>Щебень для бетона 5:20</t>
  </si>
  <si>
    <t>Диск алмазный по бетону 230мм</t>
  </si>
  <si>
    <t>Всего:</t>
  </si>
  <si>
    <t>лит</t>
  </si>
  <si>
    <t>Разгрузочные работы</t>
  </si>
  <si>
    <t>Итого за работу, материалы, аренду:</t>
  </si>
  <si>
    <t>уч.8</t>
  </si>
  <si>
    <t>покрытием, размер 2030х2500</t>
  </si>
  <si>
    <t>Ограждение панелью 3D 5/5 с полимерным</t>
  </si>
  <si>
    <t>Установка столба в асбестоцементную</t>
  </si>
  <si>
    <t>трубу d- 150мм.</t>
  </si>
  <si>
    <t>Песок на бетон и обсыпку асбестоцем.трубы</t>
  </si>
  <si>
    <t>Труба асбестоцементная диам.150мм.</t>
  </si>
  <si>
    <t>Доставка труб,цемента,щебня</t>
  </si>
  <si>
    <t>Столб оцинкованный 60х40х2, 3м.с полимерным</t>
  </si>
  <si>
    <t>покрытием.</t>
  </si>
  <si>
    <t>Комплект крепежа из нерж.стали для столба</t>
  </si>
  <si>
    <t>60х40 (3шт.на столб)</t>
  </si>
  <si>
    <t>Доставка сетки и труб манипулятором</t>
  </si>
  <si>
    <t>Цепь для пилы</t>
  </si>
  <si>
    <t>Масло для пилы (моторное)</t>
  </si>
  <si>
    <t>Масло для пилы (на цепь)</t>
  </si>
  <si>
    <t>Напильники</t>
  </si>
  <si>
    <t>Ручная корчевка пней</t>
  </si>
  <si>
    <t>Разметочные работы,высотные отметки</t>
  </si>
  <si>
    <t>Распиловка асбестоцементной трубы</t>
  </si>
  <si>
    <t>Устройство шурфа в ручную</t>
  </si>
  <si>
    <t>Установка трубы с бетонированием</t>
  </si>
  <si>
    <t>Установка ограждения</t>
  </si>
  <si>
    <t>Установка калитки</t>
  </si>
  <si>
    <t>Панель 3D 5/5,ячейка 200х50, размер 2030х2500</t>
  </si>
  <si>
    <t>Установка ограждения 94 м.п.</t>
  </si>
  <si>
    <t>Столб оцинкованный с полимерн.покр.- 39шт.</t>
  </si>
  <si>
    <t xml:space="preserve">Электроды </t>
  </si>
  <si>
    <t>Петли для калитки</t>
  </si>
  <si>
    <t>Краска для калитки (аэрозоль)</t>
  </si>
  <si>
    <t>Аренда дизельгенератора</t>
  </si>
  <si>
    <t>ГСМ для пилы и дизельгенератора</t>
  </si>
  <si>
    <t>Аренда бетоносмесителя</t>
  </si>
  <si>
    <t>Выпиливание деревьев с утилизацией веток</t>
  </si>
  <si>
    <t>Сварочные работы,изготовление калитки</t>
  </si>
  <si>
    <t>Столб для калитки с покрытием-3шт.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</si>
</sst>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#,##0.0&quot;р.&quot;"/>
    <numFmt numFmtId="170" formatCode="#,##0&quot;р.&quot;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.000000_р_._-;\-* #,##0.0000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7" fontId="1" fillId="0" borderId="0" xfId="58" applyNumberFormat="1" applyFont="1" applyAlignment="1">
      <alignment/>
    </xf>
    <xf numFmtId="167" fontId="1" fillId="0" borderId="0" xfId="58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58" applyNumberFormat="1" applyFont="1" applyBorder="1" applyAlignment="1">
      <alignment/>
    </xf>
    <xf numFmtId="166" fontId="1" fillId="0" borderId="10" xfId="58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167" fontId="1" fillId="0" borderId="10" xfId="58" applyNumberFormat="1" applyFont="1" applyBorder="1" applyAlignment="1">
      <alignment horizontal="center"/>
    </xf>
    <xf numFmtId="167" fontId="2" fillId="6" borderId="10" xfId="58" applyNumberFormat="1" applyFont="1" applyFill="1" applyBorder="1" applyAlignment="1">
      <alignment horizontal="center"/>
    </xf>
    <xf numFmtId="167" fontId="4" fillId="0" borderId="10" xfId="58" applyNumberFormat="1" applyFont="1" applyBorder="1" applyAlignment="1">
      <alignment horizontal="center"/>
    </xf>
    <xf numFmtId="167" fontId="2" fillId="4" borderId="10" xfId="58" applyNumberFormat="1" applyFont="1" applyFill="1" applyBorder="1" applyAlignment="1">
      <alignment horizontal="center"/>
    </xf>
    <xf numFmtId="167" fontId="1" fillId="0" borderId="11" xfId="58" applyNumberFormat="1" applyFont="1" applyBorder="1" applyAlignment="1">
      <alignment horizontal="center"/>
    </xf>
    <xf numFmtId="167" fontId="2" fillId="7" borderId="10" xfId="58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2" fillId="10" borderId="13" xfId="0" applyFont="1" applyFill="1" applyBorder="1" applyAlignment="1">
      <alignment/>
    </xf>
    <xf numFmtId="167" fontId="2" fillId="10" borderId="13" xfId="58" applyNumberFormat="1" applyFont="1" applyFill="1" applyBorder="1" applyAlignment="1">
      <alignment/>
    </xf>
    <xf numFmtId="167" fontId="2" fillId="10" borderId="14" xfId="58" applyNumberFormat="1" applyFont="1" applyFill="1" applyBorder="1" applyAlignment="1">
      <alignment horizontal="center"/>
    </xf>
    <xf numFmtId="167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6">
      <selection activeCell="B7" sqref="B7"/>
    </sheetView>
  </sheetViews>
  <sheetFormatPr defaultColWidth="9.00390625" defaultRowHeight="12.75"/>
  <cols>
    <col min="1" max="1" width="3.00390625" style="1" customWidth="1"/>
    <col min="2" max="2" width="50.00390625" style="1" customWidth="1"/>
    <col min="3" max="3" width="10.625" style="4" customWidth="1"/>
    <col min="4" max="4" width="6.00390625" style="1" customWidth="1"/>
    <col min="5" max="5" width="7.375" style="1" customWidth="1"/>
    <col min="6" max="6" width="2.375" style="1" customWidth="1"/>
    <col min="7" max="7" width="11.625" style="5" customWidth="1"/>
    <col min="8" max="10" width="9.125" style="1" customWidth="1"/>
    <col min="11" max="11" width="10.75390625" style="1" bestFit="1" customWidth="1"/>
    <col min="12" max="16384" width="9.125" style="1" customWidth="1"/>
  </cols>
  <sheetData>
    <row r="1" ht="15.75">
      <c r="B1" s="3" t="s">
        <v>20</v>
      </c>
    </row>
    <row r="2" ht="15.75">
      <c r="B2" s="2" t="s">
        <v>45</v>
      </c>
    </row>
    <row r="3" ht="15.75">
      <c r="B3" s="2" t="s">
        <v>22</v>
      </c>
    </row>
    <row r="4" ht="15.75">
      <c r="B4" s="2" t="s">
        <v>21</v>
      </c>
    </row>
    <row r="5" ht="15.75">
      <c r="B5" s="2" t="s">
        <v>46</v>
      </c>
    </row>
    <row r="6" ht="15.75">
      <c r="B6" s="2" t="s">
        <v>55</v>
      </c>
    </row>
    <row r="7" ht="15.75">
      <c r="B7" s="2" t="s">
        <v>23</v>
      </c>
    </row>
    <row r="8" ht="15.75">
      <c r="B8" s="2" t="s">
        <v>24</v>
      </c>
    </row>
    <row r="9" ht="27" customHeight="1">
      <c r="B9" s="6" t="s">
        <v>4</v>
      </c>
    </row>
    <row r="10" spans="1:7" ht="15.75">
      <c r="A10" s="7"/>
      <c r="B10" s="7" t="s">
        <v>12</v>
      </c>
      <c r="C10" s="8">
        <v>10</v>
      </c>
      <c r="D10" s="7" t="s">
        <v>7</v>
      </c>
      <c r="E10" s="7">
        <v>254</v>
      </c>
      <c r="F10" s="7" t="s">
        <v>1</v>
      </c>
      <c r="G10" s="13">
        <f aca="true" t="shared" si="0" ref="G10:G30">C10*E10</f>
        <v>2540</v>
      </c>
    </row>
    <row r="11" spans="1:7" ht="15.75">
      <c r="A11" s="7"/>
      <c r="B11" s="7" t="s">
        <v>25</v>
      </c>
      <c r="C11" s="8">
        <v>5</v>
      </c>
      <c r="D11" s="7" t="s">
        <v>13</v>
      </c>
      <c r="E11" s="7">
        <v>450</v>
      </c>
      <c r="F11" s="7" t="s">
        <v>1</v>
      </c>
      <c r="G11" s="13">
        <f t="shared" si="0"/>
        <v>2250</v>
      </c>
    </row>
    <row r="12" spans="1:7" ht="15.75">
      <c r="A12" s="7"/>
      <c r="B12" s="7" t="s">
        <v>26</v>
      </c>
      <c r="C12" s="8">
        <v>13</v>
      </c>
      <c r="D12" s="7" t="s">
        <v>7</v>
      </c>
      <c r="E12" s="7">
        <v>800</v>
      </c>
      <c r="F12" s="7" t="s">
        <v>1</v>
      </c>
      <c r="G12" s="13">
        <f t="shared" si="0"/>
        <v>10400</v>
      </c>
    </row>
    <row r="13" spans="1:7" ht="15.75">
      <c r="A13" s="7"/>
      <c r="B13" s="7" t="s">
        <v>14</v>
      </c>
      <c r="C13" s="8">
        <v>1</v>
      </c>
      <c r="D13" s="7" t="s">
        <v>13</v>
      </c>
      <c r="E13" s="7">
        <v>1700</v>
      </c>
      <c r="F13" s="7" t="s">
        <v>1</v>
      </c>
      <c r="G13" s="13">
        <f t="shared" si="0"/>
        <v>1700</v>
      </c>
    </row>
    <row r="14" spans="1:7" ht="15.75">
      <c r="A14" s="7"/>
      <c r="B14" s="7" t="s">
        <v>15</v>
      </c>
      <c r="C14" s="8">
        <v>1</v>
      </c>
      <c r="D14" s="7" t="s">
        <v>7</v>
      </c>
      <c r="E14" s="7">
        <v>950</v>
      </c>
      <c r="F14" s="7" t="s">
        <v>1</v>
      </c>
      <c r="G14" s="13">
        <f t="shared" si="0"/>
        <v>950</v>
      </c>
    </row>
    <row r="15" spans="1:7" ht="15.75">
      <c r="A15" s="7"/>
      <c r="B15" s="7" t="s">
        <v>10</v>
      </c>
      <c r="C15" s="8">
        <v>13</v>
      </c>
      <c r="D15" s="7" t="s">
        <v>9</v>
      </c>
      <c r="E15" s="7">
        <v>30</v>
      </c>
      <c r="F15" s="7" t="s">
        <v>1</v>
      </c>
      <c r="G15" s="13">
        <f t="shared" si="0"/>
        <v>390</v>
      </c>
    </row>
    <row r="16" spans="1:7" ht="15.75">
      <c r="A16" s="7"/>
      <c r="B16" s="7" t="s">
        <v>47</v>
      </c>
      <c r="C16" s="8">
        <v>1</v>
      </c>
      <c r="D16" s="7" t="s">
        <v>7</v>
      </c>
      <c r="E16" s="7">
        <v>190</v>
      </c>
      <c r="F16" s="7" t="s">
        <v>1</v>
      </c>
      <c r="G16" s="13">
        <f t="shared" si="0"/>
        <v>190</v>
      </c>
    </row>
    <row r="17" spans="1:7" ht="15.75">
      <c r="A17" s="7"/>
      <c r="B17" s="7" t="s">
        <v>48</v>
      </c>
      <c r="C17" s="8">
        <v>2</v>
      </c>
      <c r="D17" s="7" t="s">
        <v>7</v>
      </c>
      <c r="E17" s="7">
        <v>200</v>
      </c>
      <c r="F17" s="7" t="s">
        <v>1</v>
      </c>
      <c r="G17" s="13">
        <f t="shared" si="0"/>
        <v>400</v>
      </c>
    </row>
    <row r="18" spans="1:7" ht="15.75">
      <c r="A18" s="7"/>
      <c r="B18" s="7" t="s">
        <v>49</v>
      </c>
      <c r="C18" s="8">
        <v>1</v>
      </c>
      <c r="D18" s="7" t="s">
        <v>7</v>
      </c>
      <c r="E18" s="7">
        <v>180</v>
      </c>
      <c r="F18" s="7" t="s">
        <v>1</v>
      </c>
      <c r="G18" s="13">
        <f t="shared" si="0"/>
        <v>180</v>
      </c>
    </row>
    <row r="19" spans="1:7" ht="15.75">
      <c r="A19" s="7"/>
      <c r="B19" s="7" t="s">
        <v>27</v>
      </c>
      <c r="C19" s="8">
        <v>1</v>
      </c>
      <c r="D19" s="7" t="s">
        <v>7</v>
      </c>
      <c r="E19" s="7">
        <v>2000</v>
      </c>
      <c r="F19" s="7" t="s">
        <v>1</v>
      </c>
      <c r="G19" s="13">
        <f t="shared" si="0"/>
        <v>2000</v>
      </c>
    </row>
    <row r="20" spans="1:7" ht="15.75">
      <c r="A20" s="7"/>
      <c r="B20" s="7" t="s">
        <v>44</v>
      </c>
      <c r="C20" s="8">
        <v>38</v>
      </c>
      <c r="D20" s="7" t="s">
        <v>7</v>
      </c>
      <c r="E20" s="7">
        <v>2320</v>
      </c>
      <c r="F20" s="7" t="s">
        <v>1</v>
      </c>
      <c r="G20" s="13">
        <f t="shared" si="0"/>
        <v>88160</v>
      </c>
    </row>
    <row r="21" spans="1:7" ht="15.75">
      <c r="A21" s="7"/>
      <c r="B21" s="7" t="s">
        <v>28</v>
      </c>
      <c r="C21" s="8"/>
      <c r="D21" s="7"/>
      <c r="E21" s="7"/>
      <c r="F21" s="7"/>
      <c r="G21" s="13"/>
    </row>
    <row r="22" spans="1:7" ht="15.75">
      <c r="A22" s="7"/>
      <c r="B22" s="7" t="s">
        <v>29</v>
      </c>
      <c r="C22" s="8">
        <v>42</v>
      </c>
      <c r="D22" s="7" t="s">
        <v>7</v>
      </c>
      <c r="E22" s="7">
        <v>1005</v>
      </c>
      <c r="F22" s="7" t="s">
        <v>1</v>
      </c>
      <c r="G22" s="13">
        <f t="shared" si="0"/>
        <v>42210</v>
      </c>
    </row>
    <row r="23" spans="1:7" ht="15.75">
      <c r="A23" s="7"/>
      <c r="B23" s="7" t="s">
        <v>30</v>
      </c>
      <c r="C23" s="8"/>
      <c r="D23" s="7"/>
      <c r="E23" s="7"/>
      <c r="F23" s="7"/>
      <c r="G23" s="13"/>
    </row>
    <row r="24" spans="1:7" ht="15.75">
      <c r="A24" s="7"/>
      <c r="B24" s="7" t="s">
        <v>31</v>
      </c>
      <c r="C24" s="8">
        <v>117</v>
      </c>
      <c r="D24" s="7" t="s">
        <v>7</v>
      </c>
      <c r="E24" s="7">
        <v>80</v>
      </c>
      <c r="F24" s="7" t="s">
        <v>1</v>
      </c>
      <c r="G24" s="13">
        <f aca="true" t="shared" si="1" ref="G24:G29">C24*E24</f>
        <v>9360</v>
      </c>
    </row>
    <row r="25" spans="1:7" ht="15.75">
      <c r="A25" s="7"/>
      <c r="B25" s="7" t="s">
        <v>32</v>
      </c>
      <c r="C25" s="8">
        <v>1</v>
      </c>
      <c r="D25" s="7" t="s">
        <v>7</v>
      </c>
      <c r="E25" s="7">
        <v>7500</v>
      </c>
      <c r="F25" s="7" t="s">
        <v>1</v>
      </c>
      <c r="G25" s="13">
        <f t="shared" si="1"/>
        <v>7500</v>
      </c>
    </row>
    <row r="26" spans="1:7" ht="15.75">
      <c r="A26" s="7"/>
      <c r="B26" s="7" t="s">
        <v>33</v>
      </c>
      <c r="C26" s="8">
        <v>2</v>
      </c>
      <c r="D26" s="7" t="s">
        <v>7</v>
      </c>
      <c r="E26" s="7">
        <v>700</v>
      </c>
      <c r="F26" s="7" t="s">
        <v>1</v>
      </c>
      <c r="G26" s="13">
        <f t="shared" si="1"/>
        <v>1400</v>
      </c>
    </row>
    <row r="27" spans="1:7" ht="15.75">
      <c r="A27" s="7"/>
      <c r="B27" s="7" t="s">
        <v>34</v>
      </c>
      <c r="C27" s="8">
        <v>1</v>
      </c>
      <c r="D27" s="7" t="s">
        <v>7</v>
      </c>
      <c r="E27" s="7">
        <v>400</v>
      </c>
      <c r="F27" s="7" t="s">
        <v>1</v>
      </c>
      <c r="G27" s="13">
        <f t="shared" si="1"/>
        <v>400</v>
      </c>
    </row>
    <row r="28" spans="1:7" ht="15.75">
      <c r="A28" s="7"/>
      <c r="B28" s="7" t="s">
        <v>35</v>
      </c>
      <c r="C28" s="8">
        <v>1</v>
      </c>
      <c r="D28" s="7" t="s">
        <v>7</v>
      </c>
      <c r="E28" s="7">
        <v>500</v>
      </c>
      <c r="F28" s="7" t="s">
        <v>1</v>
      </c>
      <c r="G28" s="13">
        <f t="shared" si="1"/>
        <v>500</v>
      </c>
    </row>
    <row r="29" spans="1:7" ht="15.75">
      <c r="A29" s="7"/>
      <c r="B29" s="7" t="s">
        <v>36</v>
      </c>
      <c r="C29" s="8">
        <v>2</v>
      </c>
      <c r="D29" s="7" t="s">
        <v>7</v>
      </c>
      <c r="E29" s="7">
        <v>100</v>
      </c>
      <c r="F29" s="7" t="s">
        <v>1</v>
      </c>
      <c r="G29" s="13">
        <f t="shared" si="1"/>
        <v>200</v>
      </c>
    </row>
    <row r="30" spans="1:7" ht="15.75">
      <c r="A30" s="7"/>
      <c r="B30" s="7" t="s">
        <v>51</v>
      </c>
      <c r="C30" s="8">
        <v>30</v>
      </c>
      <c r="D30" s="7" t="s">
        <v>17</v>
      </c>
      <c r="E30" s="7">
        <v>35</v>
      </c>
      <c r="F30" s="7" t="s">
        <v>1</v>
      </c>
      <c r="G30" s="13">
        <f t="shared" si="0"/>
        <v>1050</v>
      </c>
    </row>
    <row r="31" spans="1:7" ht="15.75">
      <c r="A31" s="7"/>
      <c r="B31" s="10" t="s">
        <v>16</v>
      </c>
      <c r="C31" s="9"/>
      <c r="D31" s="7"/>
      <c r="E31" s="7"/>
      <c r="F31" s="7" t="s">
        <v>1</v>
      </c>
      <c r="G31" s="14">
        <f>SUM(G10:G30)</f>
        <v>171780</v>
      </c>
    </row>
    <row r="32" spans="1:7" ht="15.75">
      <c r="A32" s="7"/>
      <c r="B32" s="10"/>
      <c r="C32" s="8"/>
      <c r="D32" s="7"/>
      <c r="E32" s="7"/>
      <c r="F32" s="7"/>
      <c r="G32" s="15"/>
    </row>
    <row r="33" spans="1:7" ht="15.75">
      <c r="A33" s="7"/>
      <c r="B33" s="12" t="s">
        <v>11</v>
      </c>
      <c r="C33" s="8"/>
      <c r="D33" s="7"/>
      <c r="E33" s="7"/>
      <c r="F33" s="7"/>
      <c r="G33" s="13"/>
    </row>
    <row r="34" spans="1:7" ht="15.75">
      <c r="A34" s="7"/>
      <c r="B34" s="7" t="s">
        <v>52</v>
      </c>
      <c r="C34" s="8">
        <v>3</v>
      </c>
      <c r="D34" s="7" t="s">
        <v>2</v>
      </c>
      <c r="E34" s="7">
        <v>600</v>
      </c>
      <c r="F34" s="7" t="s">
        <v>1</v>
      </c>
      <c r="G34" s="13">
        <f>C34*E34</f>
        <v>1800</v>
      </c>
    </row>
    <row r="35" spans="1:7" ht="15.75">
      <c r="A35" s="7"/>
      <c r="B35" s="7" t="s">
        <v>50</v>
      </c>
      <c r="C35" s="8">
        <v>3</v>
      </c>
      <c r="D35" s="7" t="s">
        <v>2</v>
      </c>
      <c r="E35" s="7">
        <v>1000</v>
      </c>
      <c r="F35" s="7" t="s">
        <v>1</v>
      </c>
      <c r="G35" s="13">
        <f>C35*E35</f>
        <v>3000</v>
      </c>
    </row>
    <row r="36" spans="1:11" ht="15.75">
      <c r="A36" s="7"/>
      <c r="B36" s="12" t="s">
        <v>3</v>
      </c>
      <c r="C36" s="8"/>
      <c r="D36" s="7"/>
      <c r="E36" s="7"/>
      <c r="F36" s="7"/>
      <c r="G36" s="16">
        <f>SUM(G34:G35)</f>
        <v>4800</v>
      </c>
      <c r="K36" s="23"/>
    </row>
    <row r="37" ht="15.75">
      <c r="G37" s="17"/>
    </row>
    <row r="38" spans="2:7" ht="15.75">
      <c r="B38" s="6" t="s">
        <v>5</v>
      </c>
      <c r="G38" s="17"/>
    </row>
    <row r="39" spans="1:7" ht="15.75">
      <c r="A39" s="7"/>
      <c r="B39" s="7" t="s">
        <v>53</v>
      </c>
      <c r="C39" s="8">
        <v>7</v>
      </c>
      <c r="D39" s="7" t="s">
        <v>7</v>
      </c>
      <c r="E39" s="7">
        <v>900</v>
      </c>
      <c r="F39" s="7" t="s">
        <v>1</v>
      </c>
      <c r="G39" s="13">
        <f>C39*E39</f>
        <v>6300</v>
      </c>
    </row>
    <row r="40" spans="1:7" ht="15.75">
      <c r="A40" s="7"/>
      <c r="B40" s="7" t="s">
        <v>37</v>
      </c>
      <c r="C40" s="8">
        <v>10</v>
      </c>
      <c r="D40" s="7" t="s">
        <v>7</v>
      </c>
      <c r="E40" s="7">
        <v>700</v>
      </c>
      <c r="F40" s="7" t="s">
        <v>1</v>
      </c>
      <c r="G40" s="13">
        <f>C40*E40</f>
        <v>7000</v>
      </c>
    </row>
    <row r="41" spans="1:7" ht="15.75">
      <c r="A41" s="7"/>
      <c r="B41" s="7" t="s">
        <v>38</v>
      </c>
      <c r="C41" s="8">
        <v>1</v>
      </c>
      <c r="D41" s="7" t="s">
        <v>7</v>
      </c>
      <c r="E41" s="7">
        <v>1500</v>
      </c>
      <c r="F41" s="7" t="s">
        <v>1</v>
      </c>
      <c r="G41" s="13">
        <f>C41*E41</f>
        <v>1500</v>
      </c>
    </row>
    <row r="42" spans="1:7" ht="15.75">
      <c r="A42" s="7"/>
      <c r="B42" s="7" t="s">
        <v>39</v>
      </c>
      <c r="C42" s="8">
        <v>26</v>
      </c>
      <c r="D42" s="7" t="s">
        <v>7</v>
      </c>
      <c r="E42" s="7">
        <v>80</v>
      </c>
      <c r="F42" s="7" t="s">
        <v>1</v>
      </c>
      <c r="G42" s="13">
        <f aca="true" t="shared" si="2" ref="G42:G48">C42*E42</f>
        <v>2080</v>
      </c>
    </row>
    <row r="43" spans="1:7" ht="15.75">
      <c r="A43" s="7"/>
      <c r="B43" s="7" t="s">
        <v>6</v>
      </c>
      <c r="C43" s="9">
        <v>1.17</v>
      </c>
      <c r="D43" s="7" t="s">
        <v>0</v>
      </c>
      <c r="E43" s="7">
        <v>1500</v>
      </c>
      <c r="F43" s="7" t="s">
        <v>1</v>
      </c>
      <c r="G43" s="13">
        <f t="shared" si="2"/>
        <v>1755</v>
      </c>
    </row>
    <row r="44" spans="1:7" ht="15.75">
      <c r="A44" s="7"/>
      <c r="B44" s="7" t="s">
        <v>40</v>
      </c>
      <c r="C44" s="8">
        <v>39</v>
      </c>
      <c r="D44" s="7" t="s">
        <v>7</v>
      </c>
      <c r="E44" s="7">
        <v>500</v>
      </c>
      <c r="F44" s="7" t="s">
        <v>1</v>
      </c>
      <c r="G44" s="13">
        <f t="shared" si="2"/>
        <v>19500</v>
      </c>
    </row>
    <row r="45" spans="1:7" ht="15.75">
      <c r="A45" s="7"/>
      <c r="B45" s="7" t="s">
        <v>41</v>
      </c>
      <c r="C45" s="8">
        <v>39</v>
      </c>
      <c r="D45" s="7" t="s">
        <v>7</v>
      </c>
      <c r="E45" s="7">
        <v>200</v>
      </c>
      <c r="F45" s="7" t="s">
        <v>1</v>
      </c>
      <c r="G45" s="13">
        <f t="shared" si="2"/>
        <v>7800</v>
      </c>
    </row>
    <row r="46" spans="1:7" ht="15.75">
      <c r="A46" s="7"/>
      <c r="B46" s="7" t="s">
        <v>42</v>
      </c>
      <c r="C46" s="8">
        <v>38</v>
      </c>
      <c r="D46" s="7" t="s">
        <v>7</v>
      </c>
      <c r="E46" s="7">
        <v>300</v>
      </c>
      <c r="F46" s="7" t="s">
        <v>1</v>
      </c>
      <c r="G46" s="13">
        <f t="shared" si="2"/>
        <v>11400</v>
      </c>
    </row>
    <row r="47" spans="1:7" ht="15.75">
      <c r="A47" s="7"/>
      <c r="B47" s="7" t="s">
        <v>54</v>
      </c>
      <c r="C47" s="8">
        <v>1</v>
      </c>
      <c r="D47" s="7" t="s">
        <v>7</v>
      </c>
      <c r="E47" s="7">
        <v>3000</v>
      </c>
      <c r="F47" s="7" t="s">
        <v>1</v>
      </c>
      <c r="G47" s="13">
        <f t="shared" si="2"/>
        <v>3000</v>
      </c>
    </row>
    <row r="48" spans="1:7" ht="15.75">
      <c r="A48" s="7"/>
      <c r="B48" s="7" t="s">
        <v>43</v>
      </c>
      <c r="C48" s="8">
        <v>1</v>
      </c>
      <c r="D48" s="7" t="s">
        <v>7</v>
      </c>
      <c r="E48" s="7">
        <v>3000</v>
      </c>
      <c r="F48" s="7" t="s">
        <v>1</v>
      </c>
      <c r="G48" s="13">
        <f t="shared" si="2"/>
        <v>3000</v>
      </c>
    </row>
    <row r="49" spans="1:7" ht="15.75">
      <c r="A49" s="7"/>
      <c r="B49" s="7" t="s">
        <v>18</v>
      </c>
      <c r="C49" s="8"/>
      <c r="D49" s="7"/>
      <c r="E49" s="7"/>
      <c r="F49" s="7"/>
      <c r="G49" s="13">
        <v>2000</v>
      </c>
    </row>
    <row r="50" spans="1:7" ht="15.75">
      <c r="A50" s="7"/>
      <c r="B50" s="12" t="s">
        <v>16</v>
      </c>
      <c r="C50" s="8"/>
      <c r="D50" s="7"/>
      <c r="E50" s="7"/>
      <c r="F50" s="7"/>
      <c r="G50" s="18">
        <f>SUM(G39:G49)</f>
        <v>65335</v>
      </c>
    </row>
    <row r="51" spans="1:7" ht="15.75">
      <c r="A51" s="7"/>
      <c r="B51" s="11" t="s">
        <v>8</v>
      </c>
      <c r="C51" s="8"/>
      <c r="D51" s="7"/>
      <c r="E51" s="7"/>
      <c r="F51" s="7"/>
      <c r="G51" s="18">
        <f>12%*G50</f>
        <v>7840.2</v>
      </c>
    </row>
    <row r="52" spans="1:7" ht="15.75">
      <c r="A52" s="19"/>
      <c r="B52" s="20" t="s">
        <v>19</v>
      </c>
      <c r="C52" s="21"/>
      <c r="D52" s="20"/>
      <c r="E52" s="20"/>
      <c r="F52" s="20"/>
      <c r="G52" s="22">
        <f>G50+G36+G31+G51</f>
        <v>249755.2</v>
      </c>
    </row>
    <row r="55" spans="3:7" ht="15.75">
      <c r="C55" s="1"/>
      <c r="G55" s="1"/>
    </row>
    <row r="56" s="6" customFormat="1" ht="15.75"/>
    <row r="57" spans="3:7" ht="15.75">
      <c r="C57" s="1"/>
      <c r="G57" s="1"/>
    </row>
    <row r="59" ht="6.75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2015-08-07T21:31:51Z</cp:lastPrinted>
  <dcterms:created xsi:type="dcterms:W3CDTF">2009-07-09T18:44:38Z</dcterms:created>
  <dcterms:modified xsi:type="dcterms:W3CDTF">2015-08-13T12:50:14Z</dcterms:modified>
  <cp:category/>
  <cp:version/>
  <cp:contentType/>
  <cp:contentStatus/>
</cp:coreProperties>
</file>